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60" yWindow="65456" windowWidth="29600" windowHeight="1752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<sst xmlns="http://schemas.openxmlformats.org/spreadsheetml/2006/main" count="16" uniqueCount="16">
  <si>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R1</t>
  </si>
  <si>
    <t>R3</t>
  </si>
  <si>
    <t>Pression hPa</t>
  </si>
  <si>
    <t>Vout</t>
  </si>
  <si>
    <t>Valeurs</t>
  </si>
  <si>
    <t>Résistances</t>
  </si>
  <si>
    <t>Gain</t>
  </si>
  <si>
    <t>Pente (V/hPa)</t>
  </si>
  <si>
    <t>Décalage (V)</t>
  </si>
  <si>
    <t>origine (b)</t>
  </si>
  <si>
    <t>Pour 10V (hPa)</t>
  </si>
  <si>
    <t>Pour 0V (hPa)</t>
  </si>
  <si>
    <t>PLCLink coef</t>
  </si>
  <si>
    <t>PLCLink offset</t>
  </si>
  <si>
    <t xml:space="preserve"> </t>
  </si>
  <si>
    <t>Vc (V) mesuré</t>
  </si>
</sst>
</file>

<file path=xl/styles.xml><?xml version="1.0" encoding="utf-8"?>
<styleSheet xmlns="http://schemas.openxmlformats.org/spreadsheetml/2006/main">
  <numFmts count="25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000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i/>
      <sz val="11"/>
      <name val="Verdana"/>
      <family val="0"/>
    </font>
    <font>
      <b/>
      <sz val="12"/>
      <name val="Verdana Bold Italic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.5"/>
      <color indexed="8"/>
      <name val="Verdana"/>
      <family val="0"/>
    </font>
    <font>
      <b/>
      <sz val="10.5"/>
      <color indexed="8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11" borderId="1" applyNumberFormat="0" applyAlignment="0" applyProtection="0"/>
    <xf numFmtId="0" fontId="15" fillId="0" borderId="2" applyNumberFormat="0" applyFill="0" applyAlignment="0" applyProtection="0"/>
    <xf numFmtId="0" fontId="16" fillId="3" borderId="1" applyNumberFormat="0" applyAlignment="0" applyProtection="0"/>
    <xf numFmtId="0" fontId="17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19" fillId="11" borderId="4" applyNumberFormat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0" borderId="9" applyNumberFormat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21" borderId="10" xfId="0" applyFont="1" applyFill="1" applyBorder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0" fillId="21" borderId="16" xfId="0" applyFill="1" applyBorder="1" applyAlignment="1">
      <alignment/>
    </xf>
    <xf numFmtId="2" fontId="0" fillId="21" borderId="17" xfId="0" applyNumberFormat="1" applyFont="1" applyFill="1" applyBorder="1" applyAlignment="1">
      <alignment/>
    </xf>
    <xf numFmtId="0" fontId="0" fillId="21" borderId="13" xfId="0" applyFill="1" applyBorder="1" applyAlignment="1">
      <alignment/>
    </xf>
    <xf numFmtId="2" fontId="0" fillId="21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 1" xfId="56"/>
    <cellStyle name="Titre 2" xfId="57"/>
    <cellStyle name="Titre 3" xfId="58"/>
    <cellStyle name="Titre 4" xfId="59"/>
    <cellStyle name="Titre 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53"/>
          <c:y val="0.0585"/>
          <c:w val="0.77825"/>
          <c:h val="0.838"/>
        </c:manualLayout>
      </c:layout>
      <c:scatterChart>
        <c:scatterStyle val="lineMarker"/>
        <c:varyColors val="0"/>
        <c:ser>
          <c:idx val="0"/>
          <c:order val="0"/>
          <c:tx>
            <c:v>Pression en hPa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Feuil1!$A$21:$A$35</c:f>
              <c:numCache/>
            </c:numRef>
          </c:xVal>
          <c:yVal>
            <c:numRef>
              <c:f>Feuil1!$B$21:$B$35</c:f>
              <c:numCache/>
            </c:numRef>
          </c:yVal>
          <c:smooth val="0"/>
        </c:ser>
        <c:axId val="37092035"/>
        <c:axId val="65392860"/>
      </c:scatterChart>
      <c:valAx>
        <c:axId val="37092035"/>
        <c:scaling>
          <c:orientation val="minMax"/>
          <c:max val="115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65392860"/>
        <c:crosses val="autoZero"/>
        <c:crossBetween val="midCat"/>
        <c:dispUnits/>
      </c:valAx>
      <c:valAx>
        <c:axId val="6539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Tension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203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104775</xdr:colOff>
      <xdr:row>35</xdr:row>
      <xdr:rowOff>0</xdr:rowOff>
    </xdr:to>
    <xdr:graphicFrame>
      <xdr:nvGraphicFramePr>
        <xdr:cNvPr id="1" name="Graphique 2"/>
        <xdr:cNvGraphicFramePr/>
      </xdr:nvGraphicFramePr>
      <xdr:xfrm>
        <a:off x="4124325" y="323850"/>
        <a:ext cx="84963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9"/>
  <sheetViews>
    <sheetView tabSelected="1" workbookViewId="0" topLeftCell="A1">
      <selection activeCell="A10" sqref="A10"/>
    </sheetView>
  </sheetViews>
  <sheetFormatPr defaultColWidth="11.00390625" defaultRowHeight="12.75"/>
  <cols>
    <col min="1" max="1" width="13.875" style="0" customWidth="1"/>
    <col min="2" max="2" width="12.00390625" style="0" bestFit="1" customWidth="1"/>
    <col min="3" max="3" width="17.125" style="0" customWidth="1"/>
    <col min="5" max="5" width="11.25390625" style="0" bestFit="1" customWidth="1"/>
  </cols>
  <sheetData>
    <row r="3" spans="1:3" s="3" customFormat="1" ht="15.75">
      <c r="A3" s="14" t="s">
        <v>5</v>
      </c>
      <c r="B3" s="15"/>
      <c r="C3" s="16" t="s">
        <v>4</v>
      </c>
    </row>
    <row r="4" spans="1:3" ht="12.75">
      <c r="A4" s="17" t="s">
        <v>0</v>
      </c>
      <c r="B4" s="18"/>
      <c r="C4" s="19">
        <v>20000</v>
      </c>
    </row>
    <row r="5" spans="1:3" ht="12.75">
      <c r="A5" s="17" t="s">
        <v>1</v>
      </c>
      <c r="B5" s="18"/>
      <c r="C5" s="19">
        <v>10000</v>
      </c>
    </row>
    <row r="6" spans="1:3" ht="12.75">
      <c r="A6" s="17"/>
      <c r="B6" s="18"/>
      <c r="C6" s="19"/>
    </row>
    <row r="7" spans="1:3" ht="12.75">
      <c r="A7" s="20"/>
      <c r="B7" s="12"/>
      <c r="C7" s="21"/>
    </row>
    <row r="8" ht="12.75">
      <c r="A8" s="2"/>
    </row>
    <row r="9" spans="1:3" ht="13.5">
      <c r="A9" s="4" t="s">
        <v>15</v>
      </c>
      <c r="B9" s="5"/>
      <c r="C9" s="6">
        <v>4.97</v>
      </c>
    </row>
    <row r="10" spans="1:3" ht="12.75">
      <c r="A10" s="4" t="s">
        <v>8</v>
      </c>
      <c r="C10">
        <f>-2.5*C4/C5</f>
        <v>-5</v>
      </c>
    </row>
    <row r="11" spans="1:3" ht="12.75">
      <c r="A11" s="4" t="s">
        <v>6</v>
      </c>
      <c r="C11" s="7">
        <f>(C4/C5+1)</f>
        <v>3</v>
      </c>
    </row>
    <row r="12" spans="1:3" ht="12.75">
      <c r="A12" s="4" t="s">
        <v>7</v>
      </c>
      <c r="C12">
        <f>0.0009*C9*C11</f>
        <v>0.013418999999999999</v>
      </c>
    </row>
    <row r="13" spans="1:3" ht="12.75">
      <c r="A13" s="4" t="s">
        <v>9</v>
      </c>
      <c r="C13">
        <f>-C9*C11*0.095+C10</f>
        <v>-6.41645</v>
      </c>
    </row>
    <row r="14" spans="1:3" ht="12.75">
      <c r="A14" s="4" t="s">
        <v>10</v>
      </c>
      <c r="C14">
        <f>(10-C13)/C12</f>
        <v>1223.3735747820258</v>
      </c>
    </row>
    <row r="15" spans="1:3" ht="12.75">
      <c r="A15" s="4" t="s">
        <v>11</v>
      </c>
      <c r="C15">
        <f>-C13/C12</f>
        <v>478.1615619643789</v>
      </c>
    </row>
    <row r="16" ht="12.75">
      <c r="A16" s="4"/>
    </row>
    <row r="17" spans="1:3" ht="15.75">
      <c r="A17" s="8" t="s">
        <v>12</v>
      </c>
      <c r="B17" s="9"/>
      <c r="C17" s="10">
        <f>(C14-C15)/32768</f>
        <v>0.02274206582085104</v>
      </c>
    </row>
    <row r="18" spans="1:3" ht="15.75">
      <c r="A18" s="11" t="s">
        <v>13</v>
      </c>
      <c r="B18" s="12"/>
      <c r="C18" s="13">
        <f>C15</f>
        <v>478.1615619643789</v>
      </c>
    </row>
    <row r="19" ht="12.75">
      <c r="A19" s="4"/>
    </row>
    <row r="20" spans="1:2" ht="12.75">
      <c r="A20" s="22" t="s">
        <v>2</v>
      </c>
      <c r="B20" s="23" t="s">
        <v>3</v>
      </c>
    </row>
    <row r="21" spans="1:3" ht="12.75">
      <c r="A21" s="24">
        <v>800</v>
      </c>
      <c r="B21" s="25">
        <f>A21*$C$12+$C$13</f>
        <v>4.318749999999999</v>
      </c>
      <c r="C21" s="1"/>
    </row>
    <row r="22" spans="1:3" ht="12.75">
      <c r="A22" s="24">
        <v>825</v>
      </c>
      <c r="B22" s="25">
        <f aca="true" t="shared" si="0" ref="B22:B39">A22*$C$12+$C$13</f>
        <v>4.654224999999999</v>
      </c>
      <c r="C22" s="1"/>
    </row>
    <row r="23" spans="1:3" ht="12.75">
      <c r="A23" s="24">
        <v>850</v>
      </c>
      <c r="B23" s="25">
        <f t="shared" si="0"/>
        <v>4.989699999999998</v>
      </c>
      <c r="C23" s="1" t="s">
        <v>14</v>
      </c>
    </row>
    <row r="24" spans="1:3" ht="12.75">
      <c r="A24" s="24">
        <v>875</v>
      </c>
      <c r="B24" s="25">
        <f t="shared" si="0"/>
        <v>5.325174999999999</v>
      </c>
      <c r="C24" s="1"/>
    </row>
    <row r="25" spans="1:3" ht="12.75">
      <c r="A25" s="24">
        <v>900</v>
      </c>
      <c r="B25" s="25">
        <f t="shared" si="0"/>
        <v>5.660649999999998</v>
      </c>
      <c r="C25" s="1"/>
    </row>
    <row r="26" spans="1:3" ht="12.75">
      <c r="A26" s="24">
        <v>925</v>
      </c>
      <c r="B26" s="25">
        <f t="shared" si="0"/>
        <v>5.996124999999998</v>
      </c>
      <c r="C26" s="1"/>
    </row>
    <row r="27" spans="1:3" ht="12.75">
      <c r="A27" s="24">
        <v>950</v>
      </c>
      <c r="B27" s="25">
        <f t="shared" si="0"/>
        <v>6.331599999999999</v>
      </c>
      <c r="C27" s="1"/>
    </row>
    <row r="28" spans="1:3" ht="12.75">
      <c r="A28" s="24">
        <v>980</v>
      </c>
      <c r="B28" s="25">
        <f t="shared" si="0"/>
        <v>6.734169999999998</v>
      </c>
      <c r="C28" s="1"/>
    </row>
    <row r="29" spans="1:3" ht="12.75">
      <c r="A29" s="24">
        <v>1000</v>
      </c>
      <c r="B29" s="25">
        <f t="shared" si="0"/>
        <v>7.0025499999999985</v>
      </c>
      <c r="C29" s="1"/>
    </row>
    <row r="30" spans="1:3" ht="12.75">
      <c r="A30" s="24">
        <v>1010</v>
      </c>
      <c r="B30" s="25">
        <f t="shared" si="0"/>
        <v>7.136739999999999</v>
      </c>
      <c r="C30" s="1"/>
    </row>
    <row r="31" spans="1:3" ht="12.75">
      <c r="A31" s="24">
        <v>1020</v>
      </c>
      <c r="B31" s="25">
        <f t="shared" si="0"/>
        <v>7.270929999999999</v>
      </c>
      <c r="C31" s="1"/>
    </row>
    <row r="32" spans="1:3" ht="12.75">
      <c r="A32" s="24">
        <v>1030</v>
      </c>
      <c r="B32" s="25">
        <f t="shared" si="0"/>
        <v>7.405119999999999</v>
      </c>
      <c r="C32" s="1"/>
    </row>
    <row r="33" spans="1:3" ht="12.75">
      <c r="A33" s="24">
        <v>1100</v>
      </c>
      <c r="B33" s="25">
        <f t="shared" si="0"/>
        <v>8.344449999999998</v>
      </c>
      <c r="C33" s="1"/>
    </row>
    <row r="34" spans="1:3" ht="12.75">
      <c r="A34" s="24">
        <v>1125</v>
      </c>
      <c r="B34" s="25">
        <f t="shared" si="0"/>
        <v>8.679924999999997</v>
      </c>
      <c r="C34" s="1"/>
    </row>
    <row r="35" spans="1:3" ht="12.75">
      <c r="A35" s="26">
        <v>1150</v>
      </c>
      <c r="B35" s="27">
        <f t="shared" si="0"/>
        <v>9.0154</v>
      </c>
      <c r="C35" s="1"/>
    </row>
    <row r="36" spans="1:2" ht="12.75">
      <c r="A36" s="28"/>
      <c r="B36" s="29"/>
    </row>
    <row r="37" spans="1:2" ht="12.75">
      <c r="A37" s="28"/>
      <c r="B37" s="29"/>
    </row>
    <row r="38" spans="1:2" ht="12.75">
      <c r="A38" s="28"/>
      <c r="B38" s="29"/>
    </row>
    <row r="39" spans="1:2" ht="12.75">
      <c r="A39" s="28"/>
      <c r="B39" s="29"/>
    </row>
  </sheetData>
  <sheetProtection/>
  <printOptions/>
  <pageMargins left="0.75" right="0.75" top="1" bottom="1" header="0.5" footer="0.5"/>
  <pageSetup orientation="portrait" paperSize="9"/>
  <ignoredErrors>
    <ignoredError sqref="C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hm</dc:creator>
  <cp:keywords/>
  <dc:description/>
  <cp:lastModifiedBy>jj hm</cp:lastModifiedBy>
  <dcterms:created xsi:type="dcterms:W3CDTF">2011-09-22T13:18:24Z</dcterms:created>
  <dcterms:modified xsi:type="dcterms:W3CDTF">2011-09-30T19:41:01Z</dcterms:modified>
  <cp:category/>
  <cp:version/>
  <cp:contentType/>
  <cp:contentStatus/>
</cp:coreProperties>
</file>